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прил" sheetId="1" r:id="rId1"/>
  </sheets>
  <definedNames/>
  <calcPr fullCalcOnLoad="1"/>
</workbook>
</file>

<file path=xl/sharedStrings.xml><?xml version="1.0" encoding="utf-8"?>
<sst xmlns="http://schemas.openxmlformats.org/spreadsheetml/2006/main" count="205" uniqueCount="166">
  <si>
    <t>УТВЕРЖДАЮ</t>
  </si>
  <si>
    <t>План финансово-хозяйственной деятельности</t>
  </si>
  <si>
    <t>КОДЫ</t>
  </si>
  <si>
    <t xml:space="preserve">                                                                   </t>
  </si>
  <si>
    <t>Форма по КФД</t>
  </si>
  <si>
    <t>Дата</t>
  </si>
  <si>
    <t>по ОКПО</t>
  </si>
  <si>
    <t>Единица измерения: руб.</t>
  </si>
  <si>
    <t>по ОКЕИ</t>
  </si>
  <si>
    <t>I. Сведения о деятельности подразделения</t>
  </si>
  <si>
    <t>II. Показатели финансового состояния подразделения</t>
  </si>
  <si>
    <t>Наименование показателя</t>
  </si>
  <si>
    <t>Сумма</t>
  </si>
  <si>
    <t>1.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</si>
  <si>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</si>
  <si>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</si>
  <si>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</si>
  <si>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подразделением на праве оперативного управления</t>
  </si>
  <si>
    <t>1.1.2. Стоимость имущества, приобретенного подразделением за счет выделенных собственником имущества учреждения средств</t>
  </si>
  <si>
    <t>1.1.3. Стоимость имущества, приобретенного подразделением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</si>
  <si>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</si>
  <si>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</si>
  <si>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</si>
  <si>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</si>
  <si>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</si>
  <si>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федерального бюджета</t>
  </si>
  <si>
    <t xml:space="preserve">2.2. Дебиторская задолженность по выданным авансам, полученным за счет средств федерального бюджета, всего:  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</si>
  <si>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</si>
  <si>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</si>
  <si>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</si>
  <si>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</si>
  <si>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</si>
  <si>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</si>
  <si>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</si>
  <si>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</si>
  <si>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</si>
  <si>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</si>
  <si>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</si>
  <si>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</si>
  <si>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</si>
  <si>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</si>
  <si>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 xml:space="preserve">2.3.4. по выданным авансам на услуги по содержанию имущества 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</si>
  <si>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</si>
  <si>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</si>
  <si>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</si>
  <si>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</si>
  <si>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</si>
  <si>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</si>
  <si>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</si>
  <si>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</si>
  <si>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</si>
  <si>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</si>
  <si>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</si>
  <si>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</si>
  <si>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</si>
  <si>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</si>
  <si>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</si>
  <si>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</si>
  <si>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</si>
  <si>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</si>
  <si>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</si>
  <si>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</si>
  <si>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</si>
  <si>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</si>
  <si>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</si>
  <si>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</si>
  <si>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</si>
  <si>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</si>
  <si>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</si>
  <si>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</si>
  <si>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</si>
  <si>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</si>
  <si>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</si>
  <si>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</si>
  <si>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</si>
  <si>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</si>
  <si>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</si>
  <si>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</si>
  <si>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       III. Показатели по поступлениям и выплатам подразделения</t>
  </si>
  <si>
    <t xml:space="preserve">Код по бюджетной классификации операции сектора государственного управления   </t>
  </si>
  <si>
    <t>Всего</t>
  </si>
  <si>
    <t xml:space="preserve">в том числе:    </t>
  </si>
  <si>
    <t xml:space="preserve">Планируемый остаток средств на начало планируемого года           </t>
  </si>
  <si>
    <t xml:space="preserve">X       </t>
  </si>
  <si>
    <t>Поступления, всего:</t>
  </si>
  <si>
    <t xml:space="preserve">в том числе:     </t>
  </si>
  <si>
    <t xml:space="preserve">Поступления от оказания подразделением услуг (выполнения работ), предоставление которых для физических и юридических лиц осуществляется на платной основе, всего                                             </t>
  </si>
  <si>
    <t xml:space="preserve">Поступления от приносящей доход деятельности, всего:           </t>
  </si>
  <si>
    <t xml:space="preserve">Поступления от реализации ценных бумаг            </t>
  </si>
  <si>
    <t xml:space="preserve">Выплаты, всего:         </t>
  </si>
  <si>
    <t xml:space="preserve">Оплата труда и начисления на выплаты по оплате труда, всего              </t>
  </si>
  <si>
    <t xml:space="preserve">из них:                                         </t>
  </si>
  <si>
    <t xml:space="preserve">Заработная плата        </t>
  </si>
  <si>
    <t xml:space="preserve">Прочие выплаты          </t>
  </si>
  <si>
    <t>Начисления на выплаты по оплате труда</t>
  </si>
  <si>
    <t xml:space="preserve">Оплата работ, услуг, всего     </t>
  </si>
  <si>
    <t xml:space="preserve">Услуги связи            </t>
  </si>
  <si>
    <t xml:space="preserve">Транспортные услуги     </t>
  </si>
  <si>
    <t xml:space="preserve">Коммунальные услуги     </t>
  </si>
  <si>
    <t xml:space="preserve">Арендная плата за пользование имуществом      </t>
  </si>
  <si>
    <t xml:space="preserve">Работы, услуги по содержанию имущества          </t>
  </si>
  <si>
    <t xml:space="preserve">Прочие работы, услуги   </t>
  </si>
  <si>
    <t xml:space="preserve">Безвозмездные перечисления организациям, всего                   </t>
  </si>
  <si>
    <t xml:space="preserve">Безвозмездные перечисления государственным и муниципальным организациям                                    </t>
  </si>
  <si>
    <t xml:space="preserve">Социальное обеспечение, всего                   </t>
  </si>
  <si>
    <t xml:space="preserve">Пособия по социальной помощи населению  </t>
  </si>
  <si>
    <t xml:space="preserve">Прочие расходы          </t>
  </si>
  <si>
    <t>Поступление нефинансовых активов, всего</t>
  </si>
  <si>
    <t xml:space="preserve">из них:                 </t>
  </si>
  <si>
    <t xml:space="preserve">Увеличение стоимости основных средств            </t>
  </si>
  <si>
    <t xml:space="preserve">Увеличение стоимости нематериальных активов  </t>
  </si>
  <si>
    <t xml:space="preserve">Увеличение стоимости непроизводственных активов     </t>
  </si>
  <si>
    <t xml:space="preserve">Увеличение стоимости материальных запасов   </t>
  </si>
  <si>
    <t xml:space="preserve">Поступление финансовых активов, всего            </t>
  </si>
  <si>
    <t>Увеличение стоимости ценных бумаг, кроме акций и иных форм участия в капитале</t>
  </si>
  <si>
    <t xml:space="preserve">Увеличение стоимости акций и иных форм участия в капитале </t>
  </si>
  <si>
    <t xml:space="preserve">Справочно:              </t>
  </si>
  <si>
    <t xml:space="preserve">Объем публичных обязательств, всего            </t>
  </si>
  <si>
    <t xml:space="preserve">IV. Мероприятия стратегического развития подразделения                       </t>
  </si>
  <si>
    <t>№№ п/п</t>
  </si>
  <si>
    <t>Задача</t>
  </si>
  <si>
    <t xml:space="preserve">Мероприятие </t>
  </si>
  <si>
    <t xml:space="preserve">Плановый результат </t>
  </si>
  <si>
    <t xml:space="preserve">Срок исполнения </t>
  </si>
  <si>
    <t>1.</t>
  </si>
  <si>
    <t>Руководитель подразделения</t>
  </si>
  <si>
    <t xml:space="preserve">(уполномоченное лицо)                       </t>
  </si>
  <si>
    <t>(подпись)</t>
  </si>
  <si>
    <t xml:space="preserve"> (расшифровка подписи)</t>
  </si>
  <si>
    <t>Руководитель финансово-экономической службы подразделения</t>
  </si>
  <si>
    <t>Главный бухгалтер подразделения</t>
  </si>
  <si>
    <t>_________________</t>
  </si>
  <si>
    <t>за выполнение фундаментальных исследований</t>
  </si>
  <si>
    <t>за выполнение прикладных научных исследований</t>
  </si>
  <si>
    <t>Средства, полученные от сдачи в аренду имущества, находящегося в федеральной собственности)</t>
  </si>
  <si>
    <t>Исполнитель                                                               ________________</t>
  </si>
  <si>
    <t>______________________А.А.Харин</t>
  </si>
  <si>
    <t xml:space="preserve"> </t>
  </si>
  <si>
    <t>Наименование подразделения     Северный  филиал федерального государственного бюджетного образовательного учреждения высшего профессионального образования "Российский государственный университет инновационных технологий и предпринимательства" в г.Великий Новгород</t>
  </si>
  <si>
    <t>Адрес фактического местонахождения подразделения: 173003, г. Великий Новгород, ул. Большая Санкт-Петербургская,41</t>
  </si>
  <si>
    <t xml:space="preserve">1.1. Цели деятельности подразделения: подготовка специалистов с высшим профессиональным образованием различных сфер экономики в соответствии с актуальными проблемами социально-экономического развития страны и региона. </t>
  </si>
  <si>
    <t>1.2. Виды деятельности подразделения: реализация образовательных программ высшего профессионального образования.</t>
  </si>
  <si>
    <t>1.3. Перечень услуг (работ), осуществляемых на платной основе:  образовательные услуги,  прикладные научные исследования.</t>
  </si>
  <si>
    <t>В.В.Сокол</t>
  </si>
  <si>
    <t>Н.Н.Щукина</t>
  </si>
  <si>
    <t>тел.8(8162) 621889</t>
  </si>
  <si>
    <t>ИНН/КПП  7709046150/532102001</t>
  </si>
  <si>
    <t>на 2013 год</t>
  </si>
  <si>
    <t>Субсидия на выполнение государственного задания всего</t>
  </si>
  <si>
    <t>Целевые субсидии(субсидии на иные цели)</t>
  </si>
  <si>
    <t>Средства от приносящей доход деятельности</t>
  </si>
  <si>
    <t>реализация образовательных программ высшего образования</t>
  </si>
  <si>
    <t>Директор</t>
  </si>
  <si>
    <t>"______" ______________ 2013 г.</t>
  </si>
  <si>
    <t>Прочие поступления</t>
  </si>
  <si>
    <t>Расходы</t>
  </si>
  <si>
    <t>в том числе стипендия</t>
  </si>
  <si>
    <t>Источники финансирования дефицита средств учреждения</t>
  </si>
  <si>
    <t>Изменение остатков средств (+;-)</t>
  </si>
  <si>
    <t>Изменение остатков по внутренним расчетам</t>
  </si>
  <si>
    <t>увеличение остатков по внутреннему привлечению остатков средств (+)</t>
  </si>
  <si>
    <t>х</t>
  </si>
  <si>
    <t>уменьшение остатков по внутреннему привлечению остатков средств (-)</t>
  </si>
  <si>
    <t xml:space="preserve">Планируемый остаток средств на конец планируемого финансового  года            </t>
  </si>
  <si>
    <r>
      <t xml:space="preserve">                                                           </t>
    </r>
    <r>
      <rPr>
        <u val="single"/>
        <sz val="10"/>
        <color indexed="8"/>
        <rFont val="Times New Roman"/>
        <family val="1"/>
      </rPr>
      <t>" 18 " декабря  2013 г.</t>
    </r>
  </si>
  <si>
    <t>"  18 " декабря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</si>
</sst>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color indexed="8"/>
      <name val="Arial Cyr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Continuous" wrapText="1"/>
    </xf>
    <xf numFmtId="0" fontId="21" fillId="0" borderId="13" xfId="0" applyFont="1" applyBorder="1" applyAlignment="1">
      <alignment horizontal="centerContinuous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Continuous" vertical="center" wrapText="1"/>
    </xf>
    <xf numFmtId="0" fontId="21" fillId="0" borderId="14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horizontal="centerContinuous" vertical="center" wrapText="1"/>
    </xf>
    <xf numFmtId="4" fontId="21" fillId="0" borderId="16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Continuous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7" xfId="0" applyFont="1" applyBorder="1" applyAlignment="1">
      <alignment horizontal="centerContinuous" vertical="center" wrapText="1"/>
    </xf>
    <xf numFmtId="14" fontId="21" fillId="0" borderId="10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Continuous" wrapText="1"/>
    </xf>
    <xf numFmtId="0" fontId="21" fillId="0" borderId="20" xfId="0" applyFont="1" applyBorder="1" applyAlignment="1">
      <alignment horizontal="centerContinuous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21" xfId="0" applyFont="1" applyBorder="1" applyAlignment="1">
      <alignment horizontal="centerContinuous" wrapText="1"/>
    </xf>
    <xf numFmtId="0" fontId="21" fillId="0" borderId="22" xfId="0" applyFont="1" applyBorder="1" applyAlignment="1">
      <alignment horizontal="centerContinuous" wrapText="1"/>
    </xf>
    <xf numFmtId="0" fontId="21" fillId="0" borderId="23" xfId="0" applyFont="1" applyBorder="1" applyAlignment="1">
      <alignment horizontal="centerContinuous" wrapText="1"/>
    </xf>
    <xf numFmtId="0" fontId="21" fillId="0" borderId="24" xfId="0" applyFont="1" applyBorder="1" applyAlignment="1">
      <alignment horizontal="centerContinuous" wrapText="1"/>
    </xf>
    <xf numFmtId="0" fontId="21" fillId="0" borderId="25" xfId="0" applyFont="1" applyBorder="1" applyAlignment="1">
      <alignment horizontal="centerContinuous" wrapText="1"/>
    </xf>
    <xf numFmtId="0" fontId="21" fillId="0" borderId="26" xfId="0" applyFont="1" applyBorder="1" applyAlignment="1">
      <alignment horizontal="centerContinuous" wrapText="1"/>
    </xf>
    <xf numFmtId="0" fontId="21" fillId="0" borderId="27" xfId="0" applyFont="1" applyBorder="1" applyAlignment="1">
      <alignment horizontal="centerContinuous" wrapText="1"/>
    </xf>
    <xf numFmtId="0" fontId="21" fillId="0" borderId="28" xfId="0" applyFont="1" applyBorder="1" applyAlignment="1">
      <alignment horizontal="left" vertical="center"/>
    </xf>
    <xf numFmtId="0" fontId="21" fillId="0" borderId="26" xfId="0" applyFont="1" applyBorder="1" applyAlignment="1">
      <alignment horizontal="centerContinuous" vertical="center" wrapText="1"/>
    </xf>
    <xf numFmtId="0" fontId="21" fillId="0" borderId="27" xfId="0" applyFont="1" applyBorder="1" applyAlignment="1">
      <alignment horizontal="centerContinuous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Continuous" wrapText="1"/>
    </xf>
    <xf numFmtId="4" fontId="25" fillId="0" borderId="10" xfId="0" applyNumberFormat="1" applyFont="1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85"/>
  <sheetViews>
    <sheetView tabSelected="1" zoomScalePageLayoutView="0" workbookViewId="0" topLeftCell="A149">
      <selection activeCell="B180" sqref="B180"/>
    </sheetView>
  </sheetViews>
  <sheetFormatPr defaultColWidth="10.625" defaultRowHeight="12.75"/>
  <cols>
    <col min="1" max="1" width="6.00390625" style="1" customWidth="1"/>
    <col min="2" max="2" width="46.25390625" style="1" customWidth="1"/>
    <col min="3" max="3" width="15.125" style="1" customWidth="1"/>
    <col min="4" max="4" width="12.125" style="1" customWidth="1"/>
    <col min="5" max="6" width="12.625" style="1" customWidth="1"/>
    <col min="7" max="7" width="11.875" style="1" customWidth="1"/>
    <col min="8" max="16384" width="10.625" style="1" customWidth="1"/>
  </cols>
  <sheetData>
    <row r="8" spans="1:7" ht="12.75">
      <c r="A8" s="3"/>
      <c r="B8" s="3"/>
      <c r="G8" s="2"/>
    </row>
    <row r="9" spans="5:6" ht="12.75">
      <c r="E9" s="4" t="s">
        <v>0</v>
      </c>
      <c r="F9" s="4"/>
    </row>
    <row r="10" spans="1:6" ht="12.75">
      <c r="A10" s="5"/>
      <c r="B10" s="5"/>
      <c r="E10" s="4" t="s">
        <v>152</v>
      </c>
      <c r="F10" s="4"/>
    </row>
    <row r="11" spans="1:6" ht="12.75">
      <c r="A11" s="5"/>
      <c r="B11" s="5"/>
      <c r="E11" s="4" t="s">
        <v>136</v>
      </c>
      <c r="F11" s="4" t="s">
        <v>143</v>
      </c>
    </row>
    <row r="12" spans="1:6" ht="12.75">
      <c r="A12" s="5"/>
      <c r="B12" s="5"/>
      <c r="D12" s="1" t="s">
        <v>137</v>
      </c>
      <c r="E12" s="4" t="s">
        <v>153</v>
      </c>
      <c r="F12" s="4"/>
    </row>
    <row r="13" spans="1:6" ht="15">
      <c r="A13" s="6" t="s">
        <v>1</v>
      </c>
      <c r="B13" s="6"/>
      <c r="C13" s="7"/>
      <c r="D13" s="7"/>
      <c r="E13" s="7"/>
      <c r="F13" s="7"/>
    </row>
    <row r="14" spans="1:7" ht="15">
      <c r="A14" s="6" t="s">
        <v>147</v>
      </c>
      <c r="B14" s="6"/>
      <c r="C14" s="7"/>
      <c r="D14" s="7"/>
      <c r="E14" s="7"/>
      <c r="F14" s="7"/>
      <c r="G14" s="7"/>
    </row>
    <row r="15" spans="1:7" ht="12.75">
      <c r="A15" s="5"/>
      <c r="B15" s="5"/>
      <c r="G15" s="4" t="s">
        <v>2</v>
      </c>
    </row>
    <row r="16" spans="1:7" ht="12.75">
      <c r="A16" s="5" t="s">
        <v>3</v>
      </c>
      <c r="B16" s="5"/>
      <c r="C16" s="68" t="s">
        <v>4</v>
      </c>
      <c r="D16" s="68"/>
      <c r="E16" s="68"/>
      <c r="F16" s="68"/>
      <c r="G16" s="9"/>
    </row>
    <row r="17" spans="1:7" ht="12.75">
      <c r="A17" s="10" t="s">
        <v>164</v>
      </c>
      <c r="B17" s="10"/>
      <c r="C17" s="7"/>
      <c r="D17" s="7"/>
      <c r="E17" s="68" t="s">
        <v>5</v>
      </c>
      <c r="F17" s="68"/>
      <c r="G17" s="47">
        <v>41626</v>
      </c>
    </row>
    <row r="18" spans="1:7" ht="49.5" customHeight="1">
      <c r="A18" s="69" t="s">
        <v>138</v>
      </c>
      <c r="B18" s="70"/>
      <c r="C18" s="70"/>
      <c r="D18" s="70"/>
      <c r="E18" s="68" t="s">
        <v>6</v>
      </c>
      <c r="F18" s="68"/>
      <c r="G18" s="9">
        <v>35742761</v>
      </c>
    </row>
    <row r="19" spans="1:7" ht="12.75">
      <c r="A19" s="5" t="s">
        <v>146</v>
      </c>
      <c r="B19" s="3"/>
      <c r="E19" s="8"/>
      <c r="F19" s="8"/>
      <c r="G19" s="9"/>
    </row>
    <row r="20" spans="1:7" ht="12.75">
      <c r="A20" s="5" t="s">
        <v>7</v>
      </c>
      <c r="B20" s="3"/>
      <c r="E20" s="68" t="s">
        <v>8</v>
      </c>
      <c r="F20" s="68"/>
      <c r="G20" s="9">
        <v>383</v>
      </c>
    </row>
    <row r="21" spans="1:2" ht="12.75">
      <c r="A21" s="5" t="s">
        <v>139</v>
      </c>
      <c r="B21" s="5"/>
    </row>
    <row r="22" spans="1:2" ht="12.75">
      <c r="A22" s="5"/>
      <c r="B22" s="5"/>
    </row>
    <row r="23" spans="1:7" ht="12.75">
      <c r="A23" s="10" t="s">
        <v>9</v>
      </c>
      <c r="B23" s="10"/>
      <c r="C23" s="7"/>
      <c r="D23" s="7"/>
      <c r="E23" s="7"/>
      <c r="F23" s="7"/>
      <c r="G23" s="7"/>
    </row>
    <row r="24" spans="1:7" ht="12.75">
      <c r="A24" s="69" t="s">
        <v>140</v>
      </c>
      <c r="B24" s="70"/>
      <c r="C24" s="70"/>
      <c r="D24" s="70"/>
      <c r="E24" s="70"/>
      <c r="F24" s="70"/>
      <c r="G24" s="70"/>
    </row>
    <row r="25" spans="1:7" ht="12.75">
      <c r="A25" s="69" t="s">
        <v>141</v>
      </c>
      <c r="B25" s="71"/>
      <c r="C25" s="71"/>
      <c r="D25" s="71"/>
      <c r="E25" s="71"/>
      <c r="F25" s="71"/>
      <c r="G25" s="71"/>
    </row>
    <row r="26" spans="1:7" ht="12.75">
      <c r="A26" s="69" t="s">
        <v>142</v>
      </c>
      <c r="B26" s="71"/>
      <c r="C26" s="71"/>
      <c r="D26" s="71"/>
      <c r="E26" s="71"/>
      <c r="F26" s="71"/>
      <c r="G26" s="71"/>
    </row>
    <row r="27" spans="1:2" ht="12.75">
      <c r="A27" s="5"/>
      <c r="B27" s="5"/>
    </row>
    <row r="28" spans="1:7" ht="12.75">
      <c r="A28" s="10" t="s">
        <v>10</v>
      </c>
      <c r="B28" s="10"/>
      <c r="C28" s="10"/>
      <c r="D28" s="10"/>
      <c r="E28" s="10"/>
      <c r="F28" s="10"/>
      <c r="G28" s="10"/>
    </row>
    <row r="29" spans="1:7" ht="12.75">
      <c r="A29" s="11" t="s">
        <v>11</v>
      </c>
      <c r="B29" s="12"/>
      <c r="C29" s="13"/>
      <c r="D29" s="13"/>
      <c r="E29" s="14"/>
      <c r="F29" s="14"/>
      <c r="G29" s="15" t="s">
        <v>12</v>
      </c>
    </row>
    <row r="30" spans="1:7" ht="12.75">
      <c r="A30" s="16" t="s">
        <v>13</v>
      </c>
      <c r="B30" s="61"/>
      <c r="C30" s="58"/>
      <c r="D30" s="58"/>
      <c r="E30" s="54"/>
      <c r="F30" s="55"/>
      <c r="G30" s="39">
        <v>3875263</v>
      </c>
    </row>
    <row r="31" spans="1:7" ht="12.75">
      <c r="A31" s="60" t="s">
        <v>14</v>
      </c>
      <c r="B31" s="63"/>
      <c r="C31" s="64"/>
      <c r="D31" s="64"/>
      <c r="E31" s="64"/>
      <c r="F31" s="64"/>
      <c r="G31" s="39"/>
    </row>
    <row r="32" spans="1:7" ht="12.75">
      <c r="A32" s="16" t="s">
        <v>15</v>
      </c>
      <c r="B32" s="62"/>
      <c r="C32" s="59"/>
      <c r="D32" s="59"/>
      <c r="E32" s="56"/>
      <c r="F32" s="57"/>
      <c r="G32" s="39">
        <v>0</v>
      </c>
    </row>
    <row r="33" spans="1:7" ht="12.75">
      <c r="A33" s="20" t="s">
        <v>16</v>
      </c>
      <c r="B33" s="21"/>
      <c r="C33" s="18"/>
      <c r="D33" s="18"/>
      <c r="E33" s="53"/>
      <c r="F33" s="48"/>
      <c r="G33" s="39"/>
    </row>
    <row r="34" spans="1:7" ht="25.5">
      <c r="A34" s="16" t="s">
        <v>17</v>
      </c>
      <c r="B34" s="17"/>
      <c r="C34" s="18"/>
      <c r="D34" s="18"/>
      <c r="E34" s="19"/>
      <c r="F34" s="48"/>
      <c r="G34" s="39"/>
    </row>
    <row r="35" spans="1:7" ht="25.5">
      <c r="A35" s="16" t="s">
        <v>18</v>
      </c>
      <c r="B35" s="17"/>
      <c r="C35" s="18"/>
      <c r="D35" s="18"/>
      <c r="E35" s="19"/>
      <c r="F35" s="48"/>
      <c r="G35" s="39">
        <v>0</v>
      </c>
    </row>
    <row r="36" spans="1:7" ht="25.5">
      <c r="A36" s="16" t="s">
        <v>19</v>
      </c>
      <c r="B36" s="17"/>
      <c r="C36" s="18"/>
      <c r="D36" s="18"/>
      <c r="E36" s="19"/>
      <c r="F36" s="48"/>
      <c r="G36" s="39">
        <v>0</v>
      </c>
    </row>
    <row r="37" spans="1:7" ht="12.75">
      <c r="A37" s="16" t="s">
        <v>20</v>
      </c>
      <c r="B37" s="17"/>
      <c r="C37" s="18"/>
      <c r="D37" s="18"/>
      <c r="E37" s="19"/>
      <c r="F37" s="48"/>
      <c r="G37" s="39">
        <v>0</v>
      </c>
    </row>
    <row r="38" spans="1:7" ht="12.75">
      <c r="A38" s="16" t="s">
        <v>21</v>
      </c>
      <c r="B38" s="17"/>
      <c r="C38" s="18"/>
      <c r="D38" s="18"/>
      <c r="E38" s="19"/>
      <c r="F38" s="48"/>
      <c r="G38" s="39">
        <v>3875263</v>
      </c>
    </row>
    <row r="39" spans="1:7" ht="12.75">
      <c r="A39" s="20" t="s">
        <v>16</v>
      </c>
      <c r="B39" s="21"/>
      <c r="C39" s="18"/>
      <c r="D39" s="18"/>
      <c r="E39" s="53"/>
      <c r="F39" s="48"/>
      <c r="G39" s="39"/>
    </row>
    <row r="40" spans="1:7" ht="12.75">
      <c r="A40" s="16" t="s">
        <v>22</v>
      </c>
      <c r="B40" s="17"/>
      <c r="C40" s="18"/>
      <c r="D40" s="18"/>
      <c r="E40" s="19"/>
      <c r="F40" s="48"/>
      <c r="G40" s="39">
        <v>0</v>
      </c>
    </row>
    <row r="41" spans="1:7" ht="12.75">
      <c r="A41" s="16" t="s">
        <v>23</v>
      </c>
      <c r="B41" s="17"/>
      <c r="C41" s="18"/>
      <c r="D41" s="18"/>
      <c r="E41" s="19"/>
      <c r="F41" s="48"/>
      <c r="G41" s="39">
        <v>0</v>
      </c>
    </row>
    <row r="42" spans="1:7" ht="12.75">
      <c r="A42" s="16" t="s">
        <v>24</v>
      </c>
      <c r="B42" s="17"/>
      <c r="C42" s="18"/>
      <c r="D42" s="18"/>
      <c r="E42" s="19"/>
      <c r="F42" s="48"/>
      <c r="G42" s="39">
        <v>0</v>
      </c>
    </row>
    <row r="43" spans="1:7" ht="12.75">
      <c r="A43" s="20" t="s">
        <v>14</v>
      </c>
      <c r="B43" s="21"/>
      <c r="C43" s="18"/>
      <c r="D43" s="18"/>
      <c r="E43" s="53"/>
      <c r="F43" s="48"/>
      <c r="G43" s="39"/>
    </row>
    <row r="44" spans="1:7" ht="12.75">
      <c r="A44" s="16" t="s">
        <v>25</v>
      </c>
      <c r="B44" s="17"/>
      <c r="C44" s="18"/>
      <c r="D44" s="18"/>
      <c r="E44" s="19"/>
      <c r="F44" s="48"/>
      <c r="G44" s="39">
        <v>3823</v>
      </c>
    </row>
    <row r="45" spans="1:7" ht="12.75">
      <c r="A45" s="16" t="s">
        <v>26</v>
      </c>
      <c r="B45" s="17"/>
      <c r="C45" s="18"/>
      <c r="D45" s="18"/>
      <c r="E45" s="19"/>
      <c r="F45" s="48"/>
      <c r="G45" s="39">
        <v>3823</v>
      </c>
    </row>
    <row r="46" spans="1:7" ht="12.75">
      <c r="A46" s="20" t="s">
        <v>16</v>
      </c>
      <c r="B46" s="21"/>
      <c r="C46" s="18"/>
      <c r="D46" s="18"/>
      <c r="E46" s="53"/>
      <c r="F46" s="48"/>
      <c r="G46" s="39"/>
    </row>
    <row r="47" spans="1:7" ht="12.75">
      <c r="A47" s="20" t="s">
        <v>27</v>
      </c>
      <c r="B47" s="22"/>
      <c r="C47" s="18"/>
      <c r="D47" s="18"/>
      <c r="E47" s="53"/>
      <c r="F47" s="48"/>
      <c r="G47" s="39">
        <v>1204</v>
      </c>
    </row>
    <row r="48" spans="1:7" ht="12.75">
      <c r="A48" s="20" t="s">
        <v>28</v>
      </c>
      <c r="B48" s="22"/>
      <c r="C48" s="18"/>
      <c r="D48" s="18"/>
      <c r="E48" s="53"/>
      <c r="F48" s="48"/>
      <c r="G48" s="39"/>
    </row>
    <row r="49" spans="1:7" ht="12.75">
      <c r="A49" s="20" t="s">
        <v>29</v>
      </c>
      <c r="B49" s="22"/>
      <c r="C49" s="18"/>
      <c r="D49" s="18"/>
      <c r="E49" s="53"/>
      <c r="F49" s="48"/>
      <c r="G49" s="39"/>
    </row>
    <row r="50" spans="1:7" ht="12.75">
      <c r="A50" s="20" t="s">
        <v>30</v>
      </c>
      <c r="B50" s="22"/>
      <c r="C50" s="18"/>
      <c r="D50" s="18"/>
      <c r="E50" s="53"/>
      <c r="F50" s="48"/>
      <c r="G50" s="39"/>
    </row>
    <row r="51" spans="1:7" ht="12.75">
      <c r="A51" s="20" t="s">
        <v>31</v>
      </c>
      <c r="B51" s="22"/>
      <c r="C51" s="18"/>
      <c r="D51" s="18"/>
      <c r="E51" s="53"/>
      <c r="F51" s="48"/>
      <c r="G51" s="39"/>
    </row>
    <row r="52" spans="1:7" ht="12.75">
      <c r="A52" s="20" t="s">
        <v>32</v>
      </c>
      <c r="B52" s="22"/>
      <c r="C52" s="18"/>
      <c r="D52" s="18"/>
      <c r="E52" s="53"/>
      <c r="F52" s="48"/>
      <c r="G52" s="39">
        <v>2619</v>
      </c>
    </row>
    <row r="53" spans="1:7" ht="12.75">
      <c r="A53" s="20" t="s">
        <v>33</v>
      </c>
      <c r="B53" s="22"/>
      <c r="C53" s="18"/>
      <c r="D53" s="18"/>
      <c r="E53" s="53"/>
      <c r="F53" s="48"/>
      <c r="G53" s="39"/>
    </row>
    <row r="54" spans="1:7" ht="12.75">
      <c r="A54" s="20" t="s">
        <v>34</v>
      </c>
      <c r="B54" s="22"/>
      <c r="C54" s="18"/>
      <c r="D54" s="18"/>
      <c r="E54" s="53"/>
      <c r="F54" s="48"/>
      <c r="G54" s="39"/>
    </row>
    <row r="55" spans="1:7" ht="12.75">
      <c r="A55" s="20" t="s">
        <v>35</v>
      </c>
      <c r="B55" s="22"/>
      <c r="C55" s="18"/>
      <c r="D55" s="18"/>
      <c r="E55" s="53"/>
      <c r="F55" s="48"/>
      <c r="G55" s="39"/>
    </row>
    <row r="56" spans="1:7" ht="12.75">
      <c r="A56" s="20" t="s">
        <v>36</v>
      </c>
      <c r="B56" s="22"/>
      <c r="C56" s="18"/>
      <c r="D56" s="18"/>
      <c r="E56" s="53"/>
      <c r="F56" s="48"/>
      <c r="G56" s="39"/>
    </row>
    <row r="57" spans="1:7" ht="25.5">
      <c r="A57" s="16" t="s">
        <v>37</v>
      </c>
      <c r="B57" s="17"/>
      <c r="C57" s="18"/>
      <c r="D57" s="18"/>
      <c r="E57" s="19"/>
      <c r="F57" s="48"/>
      <c r="G57" s="39">
        <f>G59+G60+G61+G62+G63+G64+G65+G66+G67+G68</f>
        <v>14719</v>
      </c>
    </row>
    <row r="58" spans="1:7" ht="12.75">
      <c r="A58" s="20" t="s">
        <v>16</v>
      </c>
      <c r="B58" s="21"/>
      <c r="C58" s="18"/>
      <c r="D58" s="18"/>
      <c r="E58" s="53"/>
      <c r="F58" s="48"/>
      <c r="G58" s="39"/>
    </row>
    <row r="59" spans="1:7" ht="12.75">
      <c r="A59" s="20" t="s">
        <v>38</v>
      </c>
      <c r="B59" s="22"/>
      <c r="C59" s="18"/>
      <c r="D59" s="18"/>
      <c r="E59" s="53"/>
      <c r="F59" s="48"/>
      <c r="G59" s="39"/>
    </row>
    <row r="60" spans="1:7" ht="12.75">
      <c r="A60" s="20" t="s">
        <v>39</v>
      </c>
      <c r="B60" s="22"/>
      <c r="C60" s="18"/>
      <c r="D60" s="18"/>
      <c r="E60" s="53"/>
      <c r="F60" s="48"/>
      <c r="G60" s="39"/>
    </row>
    <row r="61" spans="1:7" ht="12.75">
      <c r="A61" s="20" t="s">
        <v>40</v>
      </c>
      <c r="B61" s="22"/>
      <c r="C61" s="18"/>
      <c r="D61" s="18"/>
      <c r="E61" s="53"/>
      <c r="F61" s="48"/>
      <c r="G61" s="39"/>
    </row>
    <row r="62" spans="1:7" ht="12.75">
      <c r="A62" s="20" t="s">
        <v>41</v>
      </c>
      <c r="B62" s="22"/>
      <c r="C62" s="18"/>
      <c r="D62" s="18"/>
      <c r="E62" s="53"/>
      <c r="F62" s="48"/>
      <c r="G62" s="39"/>
    </row>
    <row r="63" spans="1:7" ht="12.75">
      <c r="A63" s="20" t="s">
        <v>42</v>
      </c>
      <c r="B63" s="22"/>
      <c r="C63" s="18"/>
      <c r="D63" s="18"/>
      <c r="E63" s="53"/>
      <c r="F63" s="48"/>
      <c r="G63" s="39">
        <v>14719</v>
      </c>
    </row>
    <row r="64" spans="1:7" ht="12.75">
      <c r="A64" s="20" t="s">
        <v>43</v>
      </c>
      <c r="B64" s="22"/>
      <c r="C64" s="18"/>
      <c r="D64" s="18"/>
      <c r="E64" s="53"/>
      <c r="F64" s="48"/>
      <c r="G64" s="39"/>
    </row>
    <row r="65" spans="1:7" ht="12.75">
      <c r="A65" s="20" t="s">
        <v>44</v>
      </c>
      <c r="B65" s="22"/>
      <c r="C65" s="18"/>
      <c r="D65" s="18"/>
      <c r="E65" s="53"/>
      <c r="F65" s="48"/>
      <c r="G65" s="39"/>
    </row>
    <row r="66" spans="1:7" ht="12.75">
      <c r="A66" s="20" t="s">
        <v>45</v>
      </c>
      <c r="B66" s="22"/>
      <c r="C66" s="18"/>
      <c r="D66" s="18"/>
      <c r="E66" s="53"/>
      <c r="F66" s="48"/>
      <c r="G66" s="39"/>
    </row>
    <row r="67" spans="1:7" ht="12.75">
      <c r="A67" s="20" t="s">
        <v>46</v>
      </c>
      <c r="B67" s="22"/>
      <c r="C67" s="18"/>
      <c r="D67" s="18"/>
      <c r="E67" s="53"/>
      <c r="F67" s="48"/>
      <c r="G67" s="39">
        <v>0</v>
      </c>
    </row>
    <row r="68" spans="1:7" ht="12.75">
      <c r="A68" s="20" t="s">
        <v>47</v>
      </c>
      <c r="B68" s="22"/>
      <c r="C68" s="18"/>
      <c r="D68" s="18"/>
      <c r="E68" s="53"/>
      <c r="F68" s="48"/>
      <c r="G68" s="39"/>
    </row>
    <row r="69" spans="1:7" ht="12.75">
      <c r="A69" s="16" t="s">
        <v>48</v>
      </c>
      <c r="B69" s="17"/>
      <c r="C69" s="18"/>
      <c r="D69" s="18"/>
      <c r="E69" s="19"/>
      <c r="F69" s="48"/>
      <c r="G69" s="39">
        <v>37753</v>
      </c>
    </row>
    <row r="70" spans="1:7" ht="12.75">
      <c r="A70" s="20" t="s">
        <v>14</v>
      </c>
      <c r="B70" s="21"/>
      <c r="C70" s="18"/>
      <c r="D70" s="18"/>
      <c r="E70" s="53"/>
      <c r="F70" s="48"/>
      <c r="G70" s="39"/>
    </row>
    <row r="71" spans="1:7" ht="12.75">
      <c r="A71" s="16" t="s">
        <v>49</v>
      </c>
      <c r="B71" s="17"/>
      <c r="C71" s="18"/>
      <c r="D71" s="18"/>
      <c r="E71" s="19"/>
      <c r="F71" s="48"/>
      <c r="G71" s="39"/>
    </row>
    <row r="72" spans="1:7" ht="12.75">
      <c r="A72" s="16" t="s">
        <v>50</v>
      </c>
      <c r="B72" s="17"/>
      <c r="C72" s="18"/>
      <c r="D72" s="18"/>
      <c r="E72" s="19"/>
      <c r="F72" s="48"/>
      <c r="G72" s="39">
        <v>37753</v>
      </c>
    </row>
    <row r="73" spans="1:7" ht="12.75">
      <c r="A73" s="20" t="s">
        <v>16</v>
      </c>
      <c r="B73" s="21"/>
      <c r="C73" s="18"/>
      <c r="D73" s="18"/>
      <c r="E73" s="53"/>
      <c r="F73" s="48"/>
      <c r="G73" s="39"/>
    </row>
    <row r="74" spans="1:7" ht="12.75">
      <c r="A74" s="20" t="s">
        <v>51</v>
      </c>
      <c r="B74" s="22"/>
      <c r="C74" s="18"/>
      <c r="D74" s="18"/>
      <c r="E74" s="53"/>
      <c r="F74" s="48"/>
      <c r="G74" s="39"/>
    </row>
    <row r="75" spans="1:7" ht="12.75">
      <c r="A75" s="20" t="s">
        <v>52</v>
      </c>
      <c r="B75" s="22"/>
      <c r="C75" s="18"/>
      <c r="D75" s="18"/>
      <c r="E75" s="53"/>
      <c r="F75" s="48"/>
      <c r="G75" s="39">
        <v>2155</v>
      </c>
    </row>
    <row r="76" spans="1:7" ht="12.75">
      <c r="A76" s="20" t="s">
        <v>53</v>
      </c>
      <c r="B76" s="22"/>
      <c r="C76" s="18"/>
      <c r="D76" s="18"/>
      <c r="E76" s="53"/>
      <c r="F76" s="48"/>
      <c r="G76" s="39"/>
    </row>
    <row r="77" spans="1:7" ht="12.75">
      <c r="A77" s="20" t="s">
        <v>54</v>
      </c>
      <c r="B77" s="22"/>
      <c r="C77" s="18"/>
      <c r="D77" s="18"/>
      <c r="E77" s="53"/>
      <c r="F77" s="48"/>
      <c r="G77" s="39"/>
    </row>
    <row r="78" spans="1:7" ht="12.75">
      <c r="A78" s="20" t="s">
        <v>55</v>
      </c>
      <c r="B78" s="22"/>
      <c r="C78" s="18"/>
      <c r="D78" s="18"/>
      <c r="E78" s="53"/>
      <c r="F78" s="48"/>
      <c r="G78" s="39"/>
    </row>
    <row r="79" spans="1:7" ht="12.75">
      <c r="A79" s="20" t="s">
        <v>56</v>
      </c>
      <c r="B79" s="22"/>
      <c r="C79" s="18"/>
      <c r="D79" s="18"/>
      <c r="E79" s="53"/>
      <c r="F79" s="48"/>
      <c r="G79" s="39"/>
    </row>
    <row r="80" spans="1:7" ht="12.75">
      <c r="A80" s="20" t="s">
        <v>57</v>
      </c>
      <c r="B80" s="22"/>
      <c r="C80" s="18"/>
      <c r="D80" s="18"/>
      <c r="E80" s="53"/>
      <c r="F80" s="48"/>
      <c r="G80" s="39">
        <v>34451</v>
      </c>
    </row>
    <row r="81" spans="1:7" ht="12.75">
      <c r="A81" s="20" t="s">
        <v>58</v>
      </c>
      <c r="B81" s="22"/>
      <c r="C81" s="18"/>
      <c r="D81" s="18"/>
      <c r="E81" s="53"/>
      <c r="F81" s="48"/>
      <c r="G81" s="39"/>
    </row>
    <row r="82" spans="1:7" ht="12.75">
      <c r="A82" s="20" t="s">
        <v>59</v>
      </c>
      <c r="B82" s="22"/>
      <c r="C82" s="18"/>
      <c r="D82" s="18"/>
      <c r="E82" s="53"/>
      <c r="F82" s="48"/>
      <c r="G82" s="39"/>
    </row>
    <row r="83" spans="1:7" ht="12.75">
      <c r="A83" s="20" t="s">
        <v>60</v>
      </c>
      <c r="B83" s="22"/>
      <c r="C83" s="18"/>
      <c r="D83" s="18"/>
      <c r="E83" s="53"/>
      <c r="F83" s="48"/>
      <c r="G83" s="39"/>
    </row>
    <row r="84" spans="1:7" ht="12.75">
      <c r="A84" s="20" t="s">
        <v>61</v>
      </c>
      <c r="B84" s="22"/>
      <c r="C84" s="18"/>
      <c r="D84" s="18"/>
      <c r="E84" s="53"/>
      <c r="F84" s="48"/>
      <c r="G84" s="39"/>
    </row>
    <row r="85" spans="1:7" ht="12.75">
      <c r="A85" s="20" t="s">
        <v>62</v>
      </c>
      <c r="B85" s="22"/>
      <c r="C85" s="18"/>
      <c r="D85" s="18"/>
      <c r="E85" s="53"/>
      <c r="F85" s="48"/>
      <c r="G85" s="39">
        <v>1147</v>
      </c>
    </row>
    <row r="86" spans="1:7" ht="12.75">
      <c r="A86" s="20" t="s">
        <v>63</v>
      </c>
      <c r="B86" s="22"/>
      <c r="C86" s="18"/>
      <c r="D86" s="18"/>
      <c r="E86" s="53"/>
      <c r="F86" s="48"/>
      <c r="G86" s="39"/>
    </row>
    <row r="87" spans="1:7" ht="25.5">
      <c r="A87" s="16" t="s">
        <v>64</v>
      </c>
      <c r="B87" s="17"/>
      <c r="C87" s="18"/>
      <c r="D87" s="18"/>
      <c r="E87" s="19"/>
      <c r="F87" s="48"/>
      <c r="G87" s="39">
        <v>0</v>
      </c>
    </row>
    <row r="88" spans="1:7" ht="12.75">
      <c r="A88" s="20" t="s">
        <v>16</v>
      </c>
      <c r="B88" s="21"/>
      <c r="C88" s="18"/>
      <c r="D88" s="18"/>
      <c r="E88" s="53"/>
      <c r="F88" s="48"/>
      <c r="G88" s="39"/>
    </row>
    <row r="89" spans="1:7" ht="12.75">
      <c r="A89" s="20" t="s">
        <v>65</v>
      </c>
      <c r="B89" s="22"/>
      <c r="C89" s="18"/>
      <c r="D89" s="18"/>
      <c r="E89" s="53"/>
      <c r="F89" s="48"/>
      <c r="G89" s="39">
        <v>0</v>
      </c>
    </row>
    <row r="90" spans="1:7" ht="12.75">
      <c r="A90" s="20" t="s">
        <v>66</v>
      </c>
      <c r="B90" s="22"/>
      <c r="C90" s="18"/>
      <c r="D90" s="18"/>
      <c r="E90" s="53"/>
      <c r="F90" s="48"/>
      <c r="G90" s="39">
        <v>0</v>
      </c>
    </row>
    <row r="91" spans="1:7" ht="12.75">
      <c r="A91" s="20" t="s">
        <v>67</v>
      </c>
      <c r="B91" s="22"/>
      <c r="C91" s="18"/>
      <c r="D91" s="18"/>
      <c r="E91" s="53"/>
      <c r="F91" s="48"/>
      <c r="G91" s="39"/>
    </row>
    <row r="92" spans="1:7" ht="12.75">
      <c r="A92" s="20" t="s">
        <v>68</v>
      </c>
      <c r="B92" s="22"/>
      <c r="C92" s="18"/>
      <c r="D92" s="18"/>
      <c r="E92" s="53"/>
      <c r="F92" s="48"/>
      <c r="G92" s="39">
        <v>0</v>
      </c>
    </row>
    <row r="93" spans="1:7" ht="12.75">
      <c r="A93" s="20" t="s">
        <v>69</v>
      </c>
      <c r="B93" s="22"/>
      <c r="C93" s="18"/>
      <c r="D93" s="18"/>
      <c r="E93" s="53"/>
      <c r="F93" s="48"/>
      <c r="G93" s="39">
        <v>0</v>
      </c>
    </row>
    <row r="94" spans="1:7" ht="12.75">
      <c r="A94" s="20" t="s">
        <v>70</v>
      </c>
      <c r="B94" s="22"/>
      <c r="C94" s="18"/>
      <c r="D94" s="18"/>
      <c r="E94" s="53"/>
      <c r="F94" s="48"/>
      <c r="G94" s="39">
        <v>0</v>
      </c>
    </row>
    <row r="95" spans="1:7" ht="12.75">
      <c r="A95" s="20" t="s">
        <v>71</v>
      </c>
      <c r="B95" s="22"/>
      <c r="C95" s="18"/>
      <c r="D95" s="18"/>
      <c r="E95" s="53"/>
      <c r="F95" s="48"/>
      <c r="G95" s="39">
        <v>0</v>
      </c>
    </row>
    <row r="96" spans="1:7" ht="12.75">
      <c r="A96" s="20" t="s">
        <v>72</v>
      </c>
      <c r="B96" s="22"/>
      <c r="C96" s="18"/>
      <c r="D96" s="18"/>
      <c r="E96" s="53"/>
      <c r="F96" s="48"/>
      <c r="G96" s="39"/>
    </row>
    <row r="97" spans="1:7" ht="12.75">
      <c r="A97" s="20" t="s">
        <v>73</v>
      </c>
      <c r="B97" s="22"/>
      <c r="C97" s="18"/>
      <c r="D97" s="18"/>
      <c r="E97" s="53"/>
      <c r="F97" s="48"/>
      <c r="G97" s="39"/>
    </row>
    <row r="98" spans="1:7" ht="12.75">
      <c r="A98" s="20" t="s">
        <v>74</v>
      </c>
      <c r="B98" s="22"/>
      <c r="C98" s="18"/>
      <c r="D98" s="18"/>
      <c r="E98" s="53"/>
      <c r="F98" s="48"/>
      <c r="G98" s="39">
        <v>0</v>
      </c>
    </row>
    <row r="99" spans="1:7" ht="12.75">
      <c r="A99" s="20" t="s">
        <v>75</v>
      </c>
      <c r="B99" s="22"/>
      <c r="C99" s="18"/>
      <c r="D99" s="18"/>
      <c r="E99" s="53"/>
      <c r="F99" s="48"/>
      <c r="G99" s="39"/>
    </row>
    <row r="100" spans="1:7" ht="12.75">
      <c r="A100" s="20" t="s">
        <v>76</v>
      </c>
      <c r="B100" s="22"/>
      <c r="C100" s="18"/>
      <c r="D100" s="18"/>
      <c r="E100" s="53"/>
      <c r="F100" s="48"/>
      <c r="G100" s="39">
        <v>0</v>
      </c>
    </row>
    <row r="101" spans="1:7" ht="12.75">
      <c r="A101" s="20" t="s">
        <v>77</v>
      </c>
      <c r="B101" s="22"/>
      <c r="C101" s="18"/>
      <c r="D101" s="18"/>
      <c r="E101" s="53"/>
      <c r="F101" s="48"/>
      <c r="G101" s="39"/>
    </row>
    <row r="102" spans="1:2" ht="12.75">
      <c r="A102" s="3"/>
      <c r="B102" s="3"/>
    </row>
    <row r="103" spans="1:7" ht="12.75">
      <c r="A103" s="10" t="s">
        <v>78</v>
      </c>
      <c r="B103" s="10"/>
      <c r="C103" s="7"/>
      <c r="D103" s="7"/>
      <c r="E103" s="7"/>
      <c r="F103" s="7"/>
      <c r="G103" s="7"/>
    </row>
    <row r="104" spans="1:2" ht="12.75">
      <c r="A104" s="3"/>
      <c r="B104" s="3"/>
    </row>
    <row r="105" spans="1:7" ht="12.75">
      <c r="A105" s="41"/>
      <c r="B105" s="40"/>
      <c r="C105" s="78" t="s">
        <v>79</v>
      </c>
      <c r="D105" s="80" t="s">
        <v>80</v>
      </c>
      <c r="E105" s="16" t="s">
        <v>81</v>
      </c>
      <c r="F105" s="49"/>
      <c r="G105" s="23"/>
    </row>
    <row r="106" spans="1:7" ht="63.75">
      <c r="A106" s="24" t="s">
        <v>11</v>
      </c>
      <c r="B106" s="25"/>
      <c r="C106" s="79"/>
      <c r="D106" s="81"/>
      <c r="E106" s="26" t="s">
        <v>148</v>
      </c>
      <c r="F106" s="26" t="s">
        <v>149</v>
      </c>
      <c r="G106" s="26" t="s">
        <v>150</v>
      </c>
    </row>
    <row r="107" spans="1:7" ht="12.75">
      <c r="A107" s="36" t="s">
        <v>82</v>
      </c>
      <c r="B107" s="42"/>
      <c r="C107" s="43" t="s">
        <v>83</v>
      </c>
      <c r="D107" s="44">
        <f>SUM(E107:G107)</f>
        <v>583349</v>
      </c>
      <c r="E107" s="44">
        <v>58367</v>
      </c>
      <c r="F107" s="44">
        <v>3655</v>
      </c>
      <c r="G107" s="44">
        <v>521327</v>
      </c>
    </row>
    <row r="108" spans="1:7" ht="12.75">
      <c r="A108" s="36" t="s">
        <v>84</v>
      </c>
      <c r="B108" s="42"/>
      <c r="C108" s="43" t="s">
        <v>83</v>
      </c>
      <c r="D108" s="44">
        <f>SUM(E108:G108)</f>
        <v>23245149</v>
      </c>
      <c r="E108" s="44">
        <v>13241771</v>
      </c>
      <c r="F108" s="44">
        <v>4732308</v>
      </c>
      <c r="G108" s="44">
        <v>5271070</v>
      </c>
    </row>
    <row r="109" spans="1:7" ht="12.75">
      <c r="A109" s="16" t="s">
        <v>85</v>
      </c>
      <c r="B109" s="23"/>
      <c r="C109" s="27" t="s">
        <v>83</v>
      </c>
      <c r="D109" s="37"/>
      <c r="E109" s="37"/>
      <c r="F109" s="37"/>
      <c r="G109" s="37"/>
    </row>
    <row r="110" spans="1:7" ht="38.25">
      <c r="A110" s="16" t="s">
        <v>86</v>
      </c>
      <c r="B110" s="23"/>
      <c r="C110" s="27" t="s">
        <v>83</v>
      </c>
      <c r="D110" s="44">
        <f>SUM(E110:G110)</f>
        <v>5271070</v>
      </c>
      <c r="E110" s="37">
        <v>0</v>
      </c>
      <c r="F110" s="37">
        <v>0</v>
      </c>
      <c r="G110" s="37">
        <v>5271070</v>
      </c>
    </row>
    <row r="111" spans="1:7" ht="12.75">
      <c r="A111" s="16" t="s">
        <v>85</v>
      </c>
      <c r="B111" s="23"/>
      <c r="C111" s="27" t="s">
        <v>83</v>
      </c>
      <c r="D111" s="37"/>
      <c r="E111" s="37"/>
      <c r="F111" s="37"/>
      <c r="G111" s="37"/>
    </row>
    <row r="112" spans="1:7" ht="12.75">
      <c r="A112" s="45" t="s">
        <v>151</v>
      </c>
      <c r="B112" s="46"/>
      <c r="C112" s="27">
        <v>130</v>
      </c>
      <c r="D112" s="44">
        <f>SUM(E112:G112)</f>
        <v>5269700</v>
      </c>
      <c r="E112" s="37">
        <v>0</v>
      </c>
      <c r="F112" s="37">
        <v>0</v>
      </c>
      <c r="G112" s="37">
        <v>5269700</v>
      </c>
    </row>
    <row r="113" spans="1:7" ht="12.75">
      <c r="A113" s="20" t="s">
        <v>132</v>
      </c>
      <c r="B113" s="23"/>
      <c r="C113" s="27" t="s">
        <v>83</v>
      </c>
      <c r="D113" s="44">
        <f aca="true" t="shared" si="0" ref="D113:D119">SUM(E113:G113)</f>
        <v>0</v>
      </c>
      <c r="E113" s="37">
        <v>0</v>
      </c>
      <c r="F113" s="37">
        <v>0</v>
      </c>
      <c r="G113" s="37">
        <v>0</v>
      </c>
    </row>
    <row r="114" spans="1:7" ht="12.75">
      <c r="A114" s="20" t="s">
        <v>133</v>
      </c>
      <c r="B114" s="23"/>
      <c r="C114" s="27" t="s">
        <v>83</v>
      </c>
      <c r="D114" s="44">
        <f t="shared" si="0"/>
        <v>0</v>
      </c>
      <c r="E114" s="37">
        <v>0</v>
      </c>
      <c r="F114" s="37">
        <v>0</v>
      </c>
      <c r="G114" s="37">
        <v>0</v>
      </c>
    </row>
    <row r="115" spans="1:7" ht="12.75">
      <c r="A115" s="16" t="s">
        <v>87</v>
      </c>
      <c r="B115" s="23"/>
      <c r="C115" s="27" t="s">
        <v>83</v>
      </c>
      <c r="D115" s="44">
        <f t="shared" si="0"/>
        <v>0</v>
      </c>
      <c r="E115" s="37">
        <v>0</v>
      </c>
      <c r="F115" s="37">
        <v>0</v>
      </c>
      <c r="G115" s="37">
        <v>0</v>
      </c>
    </row>
    <row r="116" spans="1:7" ht="12.75">
      <c r="A116" s="16" t="s">
        <v>85</v>
      </c>
      <c r="B116" s="23"/>
      <c r="C116" s="27" t="s">
        <v>83</v>
      </c>
      <c r="D116" s="44">
        <f t="shared" si="0"/>
        <v>0</v>
      </c>
      <c r="E116" s="37">
        <v>0</v>
      </c>
      <c r="F116" s="37">
        <v>0</v>
      </c>
      <c r="G116" s="37">
        <v>0</v>
      </c>
    </row>
    <row r="117" spans="1:7" ht="25.5">
      <c r="A117" s="16" t="s">
        <v>134</v>
      </c>
      <c r="B117" s="23"/>
      <c r="C117" s="27" t="s">
        <v>83</v>
      </c>
      <c r="D117" s="44">
        <f t="shared" si="0"/>
        <v>0</v>
      </c>
      <c r="E117" s="37">
        <v>0</v>
      </c>
      <c r="F117" s="37">
        <v>0</v>
      </c>
      <c r="G117" s="37">
        <v>0</v>
      </c>
    </row>
    <row r="118" spans="1:7" ht="12.75">
      <c r="A118" s="16" t="s">
        <v>88</v>
      </c>
      <c r="B118" s="23"/>
      <c r="C118" s="27" t="s">
        <v>83</v>
      </c>
      <c r="D118" s="44">
        <f t="shared" si="0"/>
        <v>0</v>
      </c>
      <c r="E118" s="37">
        <v>0</v>
      </c>
      <c r="F118" s="37">
        <v>0</v>
      </c>
      <c r="G118" s="37">
        <v>0</v>
      </c>
    </row>
    <row r="119" spans="1:7" ht="12.75">
      <c r="A119" s="16"/>
      <c r="B119" s="23" t="s">
        <v>154</v>
      </c>
      <c r="C119" s="27">
        <v>180</v>
      </c>
      <c r="D119" s="44">
        <f t="shared" si="0"/>
        <v>1370</v>
      </c>
      <c r="E119" s="37">
        <v>0</v>
      </c>
      <c r="F119" s="37">
        <v>0</v>
      </c>
      <c r="G119" s="37">
        <v>1370</v>
      </c>
    </row>
    <row r="120" spans="1:7" ht="12.75">
      <c r="A120" s="36" t="s">
        <v>89</v>
      </c>
      <c r="B120" s="42"/>
      <c r="C120" s="43">
        <v>900</v>
      </c>
      <c r="D120" s="44">
        <f>SUM(E120:G120)</f>
        <v>22582574</v>
      </c>
      <c r="E120" s="44">
        <f>SUM(E122,E144)</f>
        <v>13293791</v>
      </c>
      <c r="F120" s="44">
        <f>SUM(F122,F144)</f>
        <v>4735963</v>
      </c>
      <c r="G120" s="44">
        <f>SUM(G122,G144)</f>
        <v>4552820</v>
      </c>
    </row>
    <row r="121" spans="1:7" ht="12.75">
      <c r="A121" s="16" t="s">
        <v>85</v>
      </c>
      <c r="B121" s="23"/>
      <c r="C121" s="27" t="s">
        <v>83</v>
      </c>
      <c r="D121" s="37"/>
      <c r="E121" s="37"/>
      <c r="F121" s="37"/>
      <c r="G121" s="37"/>
    </row>
    <row r="122" spans="1:7" ht="12.75">
      <c r="A122" s="66" t="s">
        <v>155</v>
      </c>
      <c r="B122" s="67"/>
      <c r="C122" s="27">
        <v>200</v>
      </c>
      <c r="D122" s="44">
        <f aca="true" t="shared" si="1" ref="D122:D161">SUM(E122:G122)</f>
        <v>22380197</v>
      </c>
      <c r="E122" s="44">
        <f>SUM(E123,E128,E139,E142)</f>
        <v>13259340</v>
      </c>
      <c r="F122" s="44">
        <f>SUM(F123,F128,F139,F142)</f>
        <v>4735963</v>
      </c>
      <c r="G122" s="44">
        <f>SUM(G123,G128,G139,G142)</f>
        <v>4384894</v>
      </c>
    </row>
    <row r="123" spans="1:7" ht="12.75">
      <c r="A123" s="16" t="s">
        <v>90</v>
      </c>
      <c r="B123" s="23"/>
      <c r="C123" s="27">
        <v>210</v>
      </c>
      <c r="D123" s="44">
        <f t="shared" si="1"/>
        <v>15898137</v>
      </c>
      <c r="E123" s="37">
        <f>SUM(E125:E127)</f>
        <v>11919507</v>
      </c>
      <c r="F123" s="37">
        <f>SUM(F125:F127)</f>
        <v>12150</v>
      </c>
      <c r="G123" s="37">
        <f>SUM(G125:G127)</f>
        <v>3966480</v>
      </c>
    </row>
    <row r="124" spans="1:7" ht="12.75">
      <c r="A124" s="16" t="s">
        <v>91</v>
      </c>
      <c r="B124" s="23"/>
      <c r="C124" s="27"/>
      <c r="D124" s="44"/>
      <c r="E124" s="37"/>
      <c r="F124" s="37"/>
      <c r="G124" s="37"/>
    </row>
    <row r="125" spans="1:7" ht="12.75">
      <c r="A125" s="16" t="s">
        <v>92</v>
      </c>
      <c r="B125" s="23"/>
      <c r="C125" s="27">
        <v>211</v>
      </c>
      <c r="D125" s="44">
        <f t="shared" si="1"/>
        <v>12312196</v>
      </c>
      <c r="E125" s="37">
        <v>9247774</v>
      </c>
      <c r="F125" s="37">
        <v>0</v>
      </c>
      <c r="G125" s="37">
        <v>3064422</v>
      </c>
    </row>
    <row r="126" spans="1:7" ht="12.75">
      <c r="A126" s="16" t="s">
        <v>93</v>
      </c>
      <c r="B126" s="23"/>
      <c r="C126" s="27">
        <v>212</v>
      </c>
      <c r="D126" s="44">
        <f t="shared" si="1"/>
        <v>13375</v>
      </c>
      <c r="E126" s="37">
        <v>0</v>
      </c>
      <c r="F126" s="37">
        <v>12150</v>
      </c>
      <c r="G126" s="37">
        <v>1225</v>
      </c>
    </row>
    <row r="127" spans="1:7" ht="12.75">
      <c r="A127" s="16" t="s">
        <v>94</v>
      </c>
      <c r="B127" s="23"/>
      <c r="C127" s="27">
        <v>213</v>
      </c>
      <c r="D127" s="44">
        <f t="shared" si="1"/>
        <v>3572566</v>
      </c>
      <c r="E127" s="37">
        <v>2671733</v>
      </c>
      <c r="F127" s="37">
        <v>0</v>
      </c>
      <c r="G127" s="37">
        <v>900833</v>
      </c>
    </row>
    <row r="128" spans="1:7" ht="12.75">
      <c r="A128" s="16" t="s">
        <v>95</v>
      </c>
      <c r="B128" s="23"/>
      <c r="C128" s="27">
        <v>220</v>
      </c>
      <c r="D128" s="44">
        <f t="shared" si="1"/>
        <v>1751520</v>
      </c>
      <c r="E128" s="37">
        <f>SUM(E130:E135)</f>
        <v>1334533</v>
      </c>
      <c r="F128" s="37">
        <f>SUM(F130:F135)</f>
        <v>0</v>
      </c>
      <c r="G128" s="37">
        <f>SUM(G130:G135)</f>
        <v>416987</v>
      </c>
    </row>
    <row r="129" spans="1:7" ht="12.75">
      <c r="A129" s="16" t="s">
        <v>14</v>
      </c>
      <c r="B129" s="23"/>
      <c r="C129" s="27"/>
      <c r="D129" s="44"/>
      <c r="E129" s="37"/>
      <c r="F129" s="37"/>
      <c r="G129" s="37"/>
    </row>
    <row r="130" spans="1:7" ht="12.75">
      <c r="A130" s="16" t="s">
        <v>96</v>
      </c>
      <c r="B130" s="23"/>
      <c r="C130" s="27">
        <v>221</v>
      </c>
      <c r="D130" s="44">
        <f t="shared" si="1"/>
        <v>50011</v>
      </c>
      <c r="E130" s="37">
        <v>49031</v>
      </c>
      <c r="F130" s="37">
        <v>0</v>
      </c>
      <c r="G130" s="37">
        <v>980</v>
      </c>
    </row>
    <row r="131" spans="1:7" ht="12.75">
      <c r="A131" s="16" t="s">
        <v>97</v>
      </c>
      <c r="B131" s="23"/>
      <c r="C131" s="27">
        <v>222</v>
      </c>
      <c r="D131" s="44">
        <f t="shared" si="1"/>
        <v>65080</v>
      </c>
      <c r="E131" s="37">
        <v>0</v>
      </c>
      <c r="F131" s="37">
        <v>0</v>
      </c>
      <c r="G131" s="37">
        <v>65080</v>
      </c>
    </row>
    <row r="132" spans="1:7" ht="12.75">
      <c r="A132" s="16" t="s">
        <v>98</v>
      </c>
      <c r="B132" s="23"/>
      <c r="C132" s="27">
        <v>223</v>
      </c>
      <c r="D132" s="44">
        <f t="shared" si="1"/>
        <v>409018</v>
      </c>
      <c r="E132" s="37">
        <v>286313</v>
      </c>
      <c r="F132" s="37">
        <v>0</v>
      </c>
      <c r="G132" s="37">
        <v>122705</v>
      </c>
    </row>
    <row r="133" spans="1:7" ht="12.75">
      <c r="A133" s="16" t="s">
        <v>99</v>
      </c>
      <c r="B133" s="23"/>
      <c r="C133" s="27">
        <v>224</v>
      </c>
      <c r="D133" s="44">
        <f t="shared" si="1"/>
        <v>84000</v>
      </c>
      <c r="E133" s="37">
        <v>84000</v>
      </c>
      <c r="F133" s="37">
        <v>0</v>
      </c>
      <c r="G133" s="37">
        <v>0</v>
      </c>
    </row>
    <row r="134" spans="1:7" ht="12.75">
      <c r="A134" s="16" t="s">
        <v>100</v>
      </c>
      <c r="B134" s="23"/>
      <c r="C134" s="27">
        <v>225</v>
      </c>
      <c r="D134" s="44">
        <f t="shared" si="1"/>
        <v>292018</v>
      </c>
      <c r="E134" s="37">
        <v>269466</v>
      </c>
      <c r="F134" s="37">
        <v>0</v>
      </c>
      <c r="G134" s="37">
        <v>22552</v>
      </c>
    </row>
    <row r="135" spans="1:7" ht="12.75">
      <c r="A135" s="16" t="s">
        <v>101</v>
      </c>
      <c r="B135" s="23"/>
      <c r="C135" s="27">
        <v>226</v>
      </c>
      <c r="D135" s="44">
        <f t="shared" si="1"/>
        <v>851393</v>
      </c>
      <c r="E135" s="37">
        <v>645723</v>
      </c>
      <c r="F135" s="37">
        <v>0</v>
      </c>
      <c r="G135" s="37">
        <v>205670</v>
      </c>
    </row>
    <row r="136" spans="1:7" ht="12.75">
      <c r="A136" s="16" t="s">
        <v>102</v>
      </c>
      <c r="B136" s="23"/>
      <c r="C136" s="27">
        <v>240</v>
      </c>
      <c r="D136" s="44">
        <f t="shared" si="1"/>
        <v>0</v>
      </c>
      <c r="E136" s="37">
        <v>0</v>
      </c>
      <c r="F136" s="37">
        <v>0</v>
      </c>
      <c r="G136" s="37">
        <v>0</v>
      </c>
    </row>
    <row r="137" spans="1:7" ht="12.75">
      <c r="A137" s="16" t="s">
        <v>14</v>
      </c>
      <c r="B137" s="23"/>
      <c r="C137" s="27"/>
      <c r="D137" s="44">
        <f t="shared" si="1"/>
        <v>0</v>
      </c>
      <c r="E137" s="37">
        <v>0</v>
      </c>
      <c r="F137" s="37">
        <v>0</v>
      </c>
      <c r="G137" s="37">
        <v>0</v>
      </c>
    </row>
    <row r="138" spans="1:7" ht="25.5">
      <c r="A138" s="16" t="s">
        <v>103</v>
      </c>
      <c r="B138" s="23"/>
      <c r="C138" s="27">
        <v>241</v>
      </c>
      <c r="D138" s="44">
        <f t="shared" si="1"/>
        <v>0</v>
      </c>
      <c r="E138" s="37">
        <v>0</v>
      </c>
      <c r="F138" s="37">
        <v>0</v>
      </c>
      <c r="G138" s="37">
        <v>0</v>
      </c>
    </row>
    <row r="139" spans="1:7" ht="12.75">
      <c r="A139" s="16" t="s">
        <v>104</v>
      </c>
      <c r="B139" s="23"/>
      <c r="C139" s="27">
        <v>260</v>
      </c>
      <c r="D139" s="44">
        <f t="shared" si="1"/>
        <v>1370</v>
      </c>
      <c r="E139" s="37">
        <f>E141</f>
        <v>0</v>
      </c>
      <c r="F139" s="37">
        <v>0</v>
      </c>
      <c r="G139" s="37">
        <v>1370</v>
      </c>
    </row>
    <row r="140" spans="1:7" ht="12.75">
      <c r="A140" s="16" t="s">
        <v>14</v>
      </c>
      <c r="B140" s="23"/>
      <c r="C140" s="27"/>
      <c r="D140" s="44"/>
      <c r="E140" s="37"/>
      <c r="F140" s="37"/>
      <c r="G140" s="37"/>
    </row>
    <row r="141" spans="1:7" ht="12.75">
      <c r="A141" s="16" t="s">
        <v>105</v>
      </c>
      <c r="B141" s="23"/>
      <c r="C141" s="27">
        <v>262</v>
      </c>
      <c r="D141" s="44">
        <f t="shared" si="1"/>
        <v>1370</v>
      </c>
      <c r="E141" s="37">
        <v>0</v>
      </c>
      <c r="F141" s="37">
        <v>0</v>
      </c>
      <c r="G141" s="37">
        <v>1370</v>
      </c>
    </row>
    <row r="142" spans="1:7" ht="12.75">
      <c r="A142" s="16" t="s">
        <v>106</v>
      </c>
      <c r="B142" s="23"/>
      <c r="C142" s="27">
        <v>290</v>
      </c>
      <c r="D142" s="44">
        <f t="shared" si="1"/>
        <v>4729170</v>
      </c>
      <c r="E142" s="37">
        <v>5300</v>
      </c>
      <c r="F142" s="37">
        <v>4723813</v>
      </c>
      <c r="G142" s="37">
        <v>57</v>
      </c>
    </row>
    <row r="143" spans="1:7" ht="12.75">
      <c r="A143" s="16"/>
      <c r="B143" s="23" t="s">
        <v>156</v>
      </c>
      <c r="C143" s="27">
        <v>290</v>
      </c>
      <c r="D143" s="44">
        <f t="shared" si="1"/>
        <v>4723813</v>
      </c>
      <c r="E143" s="37">
        <v>0</v>
      </c>
      <c r="F143" s="37">
        <v>4723813</v>
      </c>
      <c r="G143" s="37">
        <v>0</v>
      </c>
    </row>
    <row r="144" spans="1:7" ht="12.75">
      <c r="A144" s="16" t="s">
        <v>107</v>
      </c>
      <c r="B144" s="23"/>
      <c r="C144" s="27">
        <v>300</v>
      </c>
      <c r="D144" s="44">
        <f t="shared" si="1"/>
        <v>202377</v>
      </c>
      <c r="E144" s="37">
        <f>SUM(E146:E149)</f>
        <v>34451</v>
      </c>
      <c r="F144" s="37">
        <v>0</v>
      </c>
      <c r="G144" s="37">
        <f>SUM(G146:G149)</f>
        <v>167926</v>
      </c>
    </row>
    <row r="145" spans="1:7" ht="12.75">
      <c r="A145" s="16" t="s">
        <v>108</v>
      </c>
      <c r="B145" s="23"/>
      <c r="C145" s="27"/>
      <c r="D145" s="44"/>
      <c r="E145" s="37"/>
      <c r="F145" s="37"/>
      <c r="G145" s="37"/>
    </row>
    <row r="146" spans="1:7" ht="12.75">
      <c r="A146" s="16" t="s">
        <v>109</v>
      </c>
      <c r="B146" s="23"/>
      <c r="C146" s="27">
        <v>310</v>
      </c>
      <c r="D146" s="44">
        <f t="shared" si="1"/>
        <v>81765</v>
      </c>
      <c r="E146" s="37">
        <v>34451</v>
      </c>
      <c r="F146" s="37">
        <v>0</v>
      </c>
      <c r="G146" s="37">
        <v>47314</v>
      </c>
    </row>
    <row r="147" spans="1:7" ht="12.75">
      <c r="A147" s="16" t="s">
        <v>110</v>
      </c>
      <c r="B147" s="23"/>
      <c r="C147" s="27">
        <v>320</v>
      </c>
      <c r="D147" s="44">
        <f t="shared" si="1"/>
        <v>0</v>
      </c>
      <c r="E147" s="37">
        <v>0</v>
      </c>
      <c r="F147" s="37">
        <v>0</v>
      </c>
      <c r="G147" s="37">
        <v>0</v>
      </c>
    </row>
    <row r="148" spans="1:7" ht="12.75">
      <c r="A148" s="16" t="s">
        <v>111</v>
      </c>
      <c r="B148" s="23"/>
      <c r="C148" s="27">
        <v>330</v>
      </c>
      <c r="D148" s="44">
        <f t="shared" si="1"/>
        <v>0</v>
      </c>
      <c r="E148" s="37">
        <v>0</v>
      </c>
      <c r="F148" s="37">
        <v>0</v>
      </c>
      <c r="G148" s="37">
        <v>0</v>
      </c>
    </row>
    <row r="149" spans="1:7" ht="12.75">
      <c r="A149" s="16" t="s">
        <v>112</v>
      </c>
      <c r="B149" s="23"/>
      <c r="C149" s="27">
        <v>340</v>
      </c>
      <c r="D149" s="44">
        <f t="shared" si="1"/>
        <v>120612</v>
      </c>
      <c r="E149" s="37">
        <v>0</v>
      </c>
      <c r="F149" s="37"/>
      <c r="G149" s="37">
        <v>120612</v>
      </c>
    </row>
    <row r="150" spans="1:7" ht="12.75">
      <c r="A150" s="16" t="s">
        <v>113</v>
      </c>
      <c r="B150" s="23"/>
      <c r="C150" s="27">
        <v>500</v>
      </c>
      <c r="D150" s="44">
        <f t="shared" si="1"/>
        <v>0</v>
      </c>
      <c r="E150" s="37">
        <f>SUM(E152:E153)</f>
        <v>0</v>
      </c>
      <c r="F150" s="37">
        <v>0</v>
      </c>
      <c r="G150" s="37">
        <v>0</v>
      </c>
    </row>
    <row r="151" spans="1:7" ht="12.75">
      <c r="A151" s="16" t="s">
        <v>108</v>
      </c>
      <c r="B151" s="23"/>
      <c r="C151" s="27"/>
      <c r="D151" s="44"/>
      <c r="E151" s="37"/>
      <c r="F151" s="37"/>
      <c r="G151" s="37"/>
    </row>
    <row r="152" spans="1:7" ht="25.5">
      <c r="A152" s="16" t="s">
        <v>114</v>
      </c>
      <c r="B152" s="23"/>
      <c r="C152" s="27">
        <v>520</v>
      </c>
      <c r="D152" s="44">
        <f t="shared" si="1"/>
        <v>0</v>
      </c>
      <c r="E152" s="37">
        <v>0</v>
      </c>
      <c r="F152" s="37">
        <v>0</v>
      </c>
      <c r="G152" s="37">
        <v>0</v>
      </c>
    </row>
    <row r="153" spans="1:7" ht="12.75">
      <c r="A153" s="16" t="s">
        <v>115</v>
      </c>
      <c r="B153" s="23"/>
      <c r="C153" s="27">
        <v>530</v>
      </c>
      <c r="D153" s="44">
        <f t="shared" si="1"/>
        <v>0</v>
      </c>
      <c r="E153" s="37">
        <v>0</v>
      </c>
      <c r="F153" s="37">
        <v>0</v>
      </c>
      <c r="G153" s="37">
        <v>0</v>
      </c>
    </row>
    <row r="154" spans="1:7" ht="12.75">
      <c r="A154" s="66" t="s">
        <v>157</v>
      </c>
      <c r="B154" s="67"/>
      <c r="C154" s="27"/>
      <c r="D154" s="44">
        <f t="shared" si="1"/>
        <v>0</v>
      </c>
      <c r="E154" s="37">
        <v>0</v>
      </c>
      <c r="F154" s="37">
        <v>0</v>
      </c>
      <c r="G154" s="37">
        <v>0</v>
      </c>
    </row>
    <row r="155" spans="1:7" ht="12.75">
      <c r="A155" s="66" t="s">
        <v>158</v>
      </c>
      <c r="B155" s="67"/>
      <c r="C155" s="27" t="s">
        <v>161</v>
      </c>
      <c r="D155" s="44">
        <f t="shared" si="1"/>
        <v>0</v>
      </c>
      <c r="E155" s="37">
        <v>0</v>
      </c>
      <c r="F155" s="37">
        <v>0</v>
      </c>
      <c r="G155" s="37">
        <v>0</v>
      </c>
    </row>
    <row r="156" spans="1:7" ht="12.75">
      <c r="A156" s="66" t="s">
        <v>159</v>
      </c>
      <c r="B156" s="67"/>
      <c r="C156" s="27" t="s">
        <v>161</v>
      </c>
      <c r="D156" s="44">
        <v>-594368</v>
      </c>
      <c r="E156" s="37">
        <v>0</v>
      </c>
      <c r="F156" s="37">
        <v>0</v>
      </c>
      <c r="G156" s="37">
        <v>-594368</v>
      </c>
    </row>
    <row r="157" spans="1:7" ht="26.25" customHeight="1">
      <c r="A157" s="66" t="s">
        <v>160</v>
      </c>
      <c r="B157" s="67"/>
      <c r="C157" s="27">
        <v>510</v>
      </c>
      <c r="D157" s="44">
        <f t="shared" si="1"/>
        <v>0</v>
      </c>
      <c r="E157" s="37">
        <v>0</v>
      </c>
      <c r="F157" s="37">
        <v>0</v>
      </c>
      <c r="G157" s="37">
        <v>0</v>
      </c>
    </row>
    <row r="158" spans="1:7" ht="24.75" customHeight="1">
      <c r="A158" s="66" t="s">
        <v>162</v>
      </c>
      <c r="B158" s="67"/>
      <c r="C158" s="27">
        <v>610</v>
      </c>
      <c r="D158" s="44">
        <f t="shared" si="1"/>
        <v>594368</v>
      </c>
      <c r="E158" s="37">
        <v>0</v>
      </c>
      <c r="F158" s="37">
        <v>0</v>
      </c>
      <c r="G158" s="37">
        <v>594368</v>
      </c>
    </row>
    <row r="159" spans="1:7" ht="24.75" customHeight="1">
      <c r="A159" s="66" t="s">
        <v>163</v>
      </c>
      <c r="B159" s="67"/>
      <c r="C159" s="27" t="s">
        <v>161</v>
      </c>
      <c r="D159" s="44">
        <f t="shared" si="1"/>
        <v>651556</v>
      </c>
      <c r="E159" s="37">
        <v>6347</v>
      </c>
      <c r="F159" s="37">
        <v>0</v>
      </c>
      <c r="G159" s="37">
        <v>645209</v>
      </c>
    </row>
    <row r="160" spans="1:7" ht="12.75">
      <c r="A160" s="16" t="s">
        <v>116</v>
      </c>
      <c r="B160" s="23"/>
      <c r="C160" s="27"/>
      <c r="D160" s="44">
        <f t="shared" si="1"/>
        <v>0</v>
      </c>
      <c r="E160" s="37">
        <v>0</v>
      </c>
      <c r="F160" s="37">
        <v>0</v>
      </c>
      <c r="G160" s="37">
        <v>0</v>
      </c>
    </row>
    <row r="161" spans="1:7" ht="12.75">
      <c r="A161" s="16" t="s">
        <v>117</v>
      </c>
      <c r="B161" s="23"/>
      <c r="C161" s="27" t="s">
        <v>83</v>
      </c>
      <c r="D161" s="65">
        <f t="shared" si="1"/>
        <v>0</v>
      </c>
      <c r="E161" s="38">
        <v>0</v>
      </c>
      <c r="F161" s="38">
        <v>0</v>
      </c>
      <c r="G161" s="38">
        <v>0</v>
      </c>
    </row>
    <row r="163" spans="1:7" ht="12.75">
      <c r="A163" s="10" t="s">
        <v>118</v>
      </c>
      <c r="B163" s="10"/>
      <c r="C163" s="7"/>
      <c r="D163" s="7"/>
      <c r="E163" s="7"/>
      <c r="F163" s="7"/>
      <c r="G163" s="7"/>
    </row>
    <row r="164" spans="1:7" ht="12.75">
      <c r="A164" s="29"/>
      <c r="B164" s="29"/>
      <c r="C164" s="28"/>
      <c r="D164" s="29"/>
      <c r="E164" s="29"/>
      <c r="F164" s="29"/>
      <c r="G164" s="30"/>
    </row>
    <row r="165" spans="1:7" ht="25.5">
      <c r="A165" s="26" t="s">
        <v>119</v>
      </c>
      <c r="B165" s="26" t="s">
        <v>120</v>
      </c>
      <c r="C165" s="31" t="s">
        <v>121</v>
      </c>
      <c r="D165" s="31"/>
      <c r="E165" s="26" t="s">
        <v>122</v>
      </c>
      <c r="F165" s="26"/>
      <c r="G165" s="26" t="s">
        <v>123</v>
      </c>
    </row>
    <row r="166" spans="1:7" ht="12.75">
      <c r="A166" s="26" t="s">
        <v>124</v>
      </c>
      <c r="B166" s="32"/>
      <c r="C166" s="16"/>
      <c r="D166" s="23"/>
      <c r="E166" s="27"/>
      <c r="F166" s="50"/>
      <c r="G166" s="26"/>
    </row>
    <row r="167" spans="1:7" ht="12.75">
      <c r="A167" s="26"/>
      <c r="B167" s="26"/>
      <c r="C167" s="32"/>
      <c r="D167" s="27"/>
      <c r="E167" s="26"/>
      <c r="F167" s="26"/>
      <c r="G167" s="26"/>
    </row>
    <row r="168" spans="1:2" ht="12.75">
      <c r="A168" s="3"/>
      <c r="B168" s="3"/>
    </row>
    <row r="169" spans="1:7" ht="12.75">
      <c r="A169" s="5" t="s">
        <v>125</v>
      </c>
      <c r="B169" s="5"/>
      <c r="C169" s="75" t="s">
        <v>131</v>
      </c>
      <c r="D169" s="71"/>
      <c r="E169" s="76" t="s">
        <v>143</v>
      </c>
      <c r="F169" s="76"/>
      <c r="G169" s="77"/>
    </row>
    <row r="170" spans="1:7" ht="12.75">
      <c r="A170" s="5" t="s">
        <v>126</v>
      </c>
      <c r="B170" s="5"/>
      <c r="C170" s="72" t="s">
        <v>127</v>
      </c>
      <c r="D170" s="71"/>
      <c r="E170" s="73" t="s">
        <v>128</v>
      </c>
      <c r="F170" s="73"/>
      <c r="G170" s="74"/>
    </row>
    <row r="171" spans="1:2" ht="12.75">
      <c r="A171" s="5"/>
      <c r="B171" s="5"/>
    </row>
    <row r="172" spans="1:7" ht="12.75">
      <c r="A172" s="5" t="s">
        <v>129</v>
      </c>
      <c r="B172" s="5"/>
      <c r="C172" s="75" t="s">
        <v>131</v>
      </c>
      <c r="D172" s="71"/>
      <c r="E172" s="76"/>
      <c r="F172" s="76"/>
      <c r="G172" s="77"/>
    </row>
    <row r="173" spans="1:7" ht="12.75">
      <c r="A173" s="5"/>
      <c r="B173" s="5"/>
      <c r="C173" s="72" t="s">
        <v>127</v>
      </c>
      <c r="D173" s="71"/>
      <c r="E173" s="73" t="s">
        <v>128</v>
      </c>
      <c r="F173" s="73"/>
      <c r="G173" s="74"/>
    </row>
    <row r="174" spans="1:2" ht="12.75">
      <c r="A174" s="5"/>
      <c r="B174" s="5"/>
    </row>
    <row r="175" spans="1:7" ht="12.75">
      <c r="A175" s="5" t="s">
        <v>130</v>
      </c>
      <c r="B175" s="5"/>
      <c r="C175" s="75" t="s">
        <v>131</v>
      </c>
      <c r="D175" s="71"/>
      <c r="E175" s="76" t="s">
        <v>144</v>
      </c>
      <c r="F175" s="76"/>
      <c r="G175" s="77"/>
    </row>
    <row r="176" spans="1:7" ht="12.75">
      <c r="A176" s="5"/>
      <c r="B176" s="5"/>
      <c r="C176" s="72" t="s">
        <v>127</v>
      </c>
      <c r="D176" s="71"/>
      <c r="E176" s="73" t="s">
        <v>128</v>
      </c>
      <c r="F176" s="73"/>
      <c r="G176" s="74"/>
    </row>
    <row r="177" spans="1:7" ht="12.75">
      <c r="A177" s="5"/>
      <c r="B177" s="5"/>
      <c r="D177" s="33"/>
      <c r="G177" s="34"/>
    </row>
    <row r="178" spans="1:6" ht="12.75">
      <c r="A178" s="5" t="s">
        <v>135</v>
      </c>
      <c r="B178" s="8"/>
      <c r="C178" s="4"/>
      <c r="D178" s="76" t="s">
        <v>144</v>
      </c>
      <c r="E178" s="77"/>
      <c r="F178" s="51"/>
    </row>
    <row r="179" spans="1:6" ht="12.75">
      <c r="A179" s="5"/>
      <c r="B179" s="8" t="s">
        <v>127</v>
      </c>
      <c r="D179" s="73" t="s">
        <v>128</v>
      </c>
      <c r="E179" s="74"/>
      <c r="F179" s="52"/>
    </row>
    <row r="180" spans="1:2" ht="12.75">
      <c r="A180" s="5" t="s">
        <v>145</v>
      </c>
      <c r="B180" s="5"/>
    </row>
    <row r="181" spans="1:2" ht="12.75">
      <c r="A181" s="5"/>
      <c r="B181" s="5"/>
    </row>
    <row r="182" spans="1:2" ht="12.75">
      <c r="A182" s="5" t="s">
        <v>165</v>
      </c>
      <c r="B182" s="5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5"/>
      <c r="B185" s="35"/>
    </row>
  </sheetData>
  <sheetProtection/>
  <mergeCells count="31">
    <mergeCell ref="D178:E178"/>
    <mergeCell ref="D179:E179"/>
    <mergeCell ref="C173:D173"/>
    <mergeCell ref="E173:G173"/>
    <mergeCell ref="C176:D176"/>
    <mergeCell ref="E176:G176"/>
    <mergeCell ref="C175:D175"/>
    <mergeCell ref="E175:G175"/>
    <mergeCell ref="C172:D172"/>
    <mergeCell ref="E172:G172"/>
    <mergeCell ref="C105:C106"/>
    <mergeCell ref="D105:D106"/>
    <mergeCell ref="C169:D169"/>
    <mergeCell ref="E169:G169"/>
    <mergeCell ref="A24:G24"/>
    <mergeCell ref="A25:G25"/>
    <mergeCell ref="A26:G26"/>
    <mergeCell ref="C170:D170"/>
    <mergeCell ref="E170:G170"/>
    <mergeCell ref="C16:F16"/>
    <mergeCell ref="E17:F17"/>
    <mergeCell ref="E18:F18"/>
    <mergeCell ref="E20:F20"/>
    <mergeCell ref="A18:D18"/>
    <mergeCell ref="A157:B157"/>
    <mergeCell ref="A158:B158"/>
    <mergeCell ref="A159:B159"/>
    <mergeCell ref="A122:B122"/>
    <mergeCell ref="A154:B154"/>
    <mergeCell ref="A155:B155"/>
    <mergeCell ref="A156:B156"/>
  </mergeCells>
  <printOptions/>
  <pageMargins left="0.3937007874015748" right="0.3937007874015748" top="0.3937007874015748" bottom="0.3937007874015748" header="0.31496062992125984" footer="0"/>
  <pageSetup fitToHeight="0" fitToWidth="1" horizontalDpi="600" verticalDpi="600" orientation="portrait" paperSize="9" scale="83" r:id="rId1"/>
  <rowBreaks count="2" manualBreakCount="2">
    <brk id="68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Наталья Сергеевна</dc:creator>
  <cp:keywords/>
  <dc:description/>
  <cp:lastModifiedBy>Bux</cp:lastModifiedBy>
  <cp:lastPrinted>2014-02-17T07:56:58Z</cp:lastPrinted>
  <dcterms:created xsi:type="dcterms:W3CDTF">2012-03-16T13:01:33Z</dcterms:created>
  <dcterms:modified xsi:type="dcterms:W3CDTF">2014-02-17T08:05:35Z</dcterms:modified>
  <cp:category/>
  <cp:version/>
  <cp:contentType/>
  <cp:contentStatus/>
</cp:coreProperties>
</file>